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Lotto 1" sheetId="1" r:id="rId1"/>
    <sheet name="Lotto 2" sheetId="2" r:id="rId2"/>
  </sheets>
  <definedNames/>
  <calcPr fullCalcOnLoad="1"/>
</workbook>
</file>

<file path=xl/sharedStrings.xml><?xml version="1.0" encoding="utf-8"?>
<sst xmlns="http://schemas.openxmlformats.org/spreadsheetml/2006/main" count="55" uniqueCount="24">
  <si>
    <t>Imprese offerenti</t>
  </si>
  <si>
    <t>Ribasso percentuale offerto</t>
  </si>
  <si>
    <t>Base d'appalto</t>
  </si>
  <si>
    <t>Importo ribassabile</t>
  </si>
  <si>
    <t>Prezzo ribassato offerto</t>
  </si>
  <si>
    <t>Subappalto</t>
  </si>
  <si>
    <t>Importo di aggiudicazione</t>
  </si>
  <si>
    <t>Aggiudicataria</t>
  </si>
  <si>
    <t>Importo di contratto (al netto degli oneri fiscali)</t>
  </si>
  <si>
    <t>no</t>
  </si>
  <si>
    <t>Offerte anomale</t>
  </si>
  <si>
    <t>Punteggio offerta economica</t>
  </si>
  <si>
    <t>Punteggio offerta tecnica</t>
  </si>
  <si>
    <t>Punteggio complessivo</t>
  </si>
  <si>
    <t>Punteggio ricalcolato con due  decimali</t>
  </si>
  <si>
    <t>Waters S.p.A.</t>
  </si>
  <si>
    <t>Thermo Fisher S.p.A.</t>
  </si>
  <si>
    <t>f.to Dott. Alessandro Carlo Dini</t>
  </si>
  <si>
    <t>Lotto n. 2</t>
  </si>
  <si>
    <t>Fornitura strumentazione scientifica per attività di ricerca sulla metabolomica vegetale</t>
  </si>
  <si>
    <t>Seduta pubblica del 1.12.2010</t>
  </si>
  <si>
    <t>Il Presidente della commissione giudicatrice</t>
  </si>
  <si>
    <t>Lotto n. 1</t>
  </si>
  <si>
    <t>Ab Sciex s.r.l.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</si>
</sst>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  <numFmt numFmtId="169" formatCode="#,##0.00;[Red]#,##0.00"/>
  </numFmts>
  <fonts count="14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166" fontId="8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wrapText="1"/>
    </xf>
    <xf numFmtId="166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Fill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1">
      <selection activeCell="F20" sqref="F20"/>
    </sheetView>
  </sheetViews>
  <sheetFormatPr defaultColWidth="9.140625" defaultRowHeight="12.75"/>
  <cols>
    <col min="1" max="1" width="49.00390625" style="0" customWidth="1"/>
    <col min="2" max="2" width="33.28125" style="1" customWidth="1"/>
    <col min="3" max="4" width="16.7109375" style="0" customWidth="1"/>
    <col min="5" max="5" width="20.28125" style="0" customWidth="1"/>
    <col min="6" max="6" width="16.8515625" style="20" customWidth="1"/>
    <col min="7" max="7" width="12.8515625" style="0" customWidth="1"/>
    <col min="8" max="8" width="13.8515625" style="32" customWidth="1"/>
    <col min="9" max="9" width="17.00390625" style="20" customWidth="1"/>
    <col min="11" max="11" width="4.421875" style="0" customWidth="1"/>
  </cols>
  <sheetData>
    <row r="1" ht="27.75" customHeight="1">
      <c r="A1" s="9" t="s">
        <v>19</v>
      </c>
    </row>
    <row r="3" spans="1:9" s="10" customFormat="1" ht="16.5">
      <c r="A3" s="37" t="s">
        <v>20</v>
      </c>
      <c r="B3" s="12" t="s">
        <v>22</v>
      </c>
      <c r="F3" s="25"/>
      <c r="H3" s="33"/>
      <c r="I3" s="25"/>
    </row>
    <row r="4" ht="46.5" customHeight="1">
      <c r="G4" s="22"/>
    </row>
    <row r="5" spans="1:9" s="6" customFormat="1" ht="15.75" customHeight="1">
      <c r="A5" s="58" t="s">
        <v>0</v>
      </c>
      <c r="B5" s="59" t="s">
        <v>4</v>
      </c>
      <c r="C5" s="60" t="s">
        <v>1</v>
      </c>
      <c r="D5" s="61" t="s">
        <v>5</v>
      </c>
      <c r="E5" s="63" t="s">
        <v>11</v>
      </c>
      <c r="F5" s="64" t="s">
        <v>14</v>
      </c>
      <c r="G5" s="61" t="s">
        <v>10</v>
      </c>
      <c r="H5" s="67" t="s">
        <v>12</v>
      </c>
      <c r="I5" s="62" t="s">
        <v>13</v>
      </c>
    </row>
    <row r="6" spans="1:9" s="6" customFormat="1" ht="31.5" customHeight="1">
      <c r="A6" s="58"/>
      <c r="B6" s="59"/>
      <c r="C6" s="60"/>
      <c r="D6" s="61"/>
      <c r="E6" s="63"/>
      <c r="F6" s="65"/>
      <c r="G6" s="66"/>
      <c r="H6" s="67"/>
      <c r="I6" s="62"/>
    </row>
    <row r="7" spans="1:9" s="6" customFormat="1" ht="29.25" customHeight="1">
      <c r="A7" s="4"/>
      <c r="B7" s="5"/>
      <c r="C7" s="8"/>
      <c r="D7" s="8"/>
      <c r="F7" s="65"/>
      <c r="G7" s="66"/>
      <c r="H7" s="34"/>
      <c r="I7" s="35"/>
    </row>
    <row r="8" spans="1:9" s="6" customFormat="1" ht="15.75">
      <c r="A8" s="6" t="s">
        <v>2</v>
      </c>
      <c r="B8" s="47">
        <v>310000</v>
      </c>
      <c r="C8" s="8"/>
      <c r="F8" s="26"/>
      <c r="H8" s="34"/>
      <c r="I8" s="35"/>
    </row>
    <row r="9" spans="1:9" s="6" customFormat="1" ht="15.75">
      <c r="A9" s="6" t="s">
        <v>3</v>
      </c>
      <c r="B9" s="47">
        <v>309200</v>
      </c>
      <c r="C9" s="8"/>
      <c r="D9" s="8"/>
      <c r="F9" s="26"/>
      <c r="H9" s="34"/>
      <c r="I9" s="35"/>
    </row>
    <row r="10" spans="1:9" s="6" customFormat="1" ht="15.75">
      <c r="A10" s="4"/>
      <c r="B10" s="47"/>
      <c r="C10" s="8"/>
      <c r="D10" s="8"/>
      <c r="F10" s="26"/>
      <c r="H10" s="34"/>
      <c r="I10" s="35"/>
    </row>
    <row r="11" spans="1:9" s="20" customFormat="1" ht="51" customHeight="1">
      <c r="A11" s="41" t="s">
        <v>15</v>
      </c>
      <c r="B11" s="48">
        <v>306000</v>
      </c>
      <c r="C11" s="43">
        <f>(B9-B11)/B9*100</f>
        <v>1.034928848641656</v>
      </c>
      <c r="D11" s="51" t="s">
        <v>9</v>
      </c>
      <c r="E11" s="52">
        <f>35*B12/B11</f>
        <v>28.022875816993466</v>
      </c>
      <c r="F11" s="53">
        <v>28.02</v>
      </c>
      <c r="G11" s="54" t="s">
        <v>9</v>
      </c>
      <c r="H11" s="55">
        <v>42</v>
      </c>
      <c r="I11" s="55">
        <f>F11+H11</f>
        <v>70.02</v>
      </c>
    </row>
    <row r="12" spans="1:9" s="20" customFormat="1" ht="51" customHeight="1">
      <c r="A12" s="42" t="s">
        <v>16</v>
      </c>
      <c r="B12" s="48">
        <v>245000</v>
      </c>
      <c r="C12" s="43">
        <f>(B9-B12)/B9*100</f>
        <v>20.76326002587322</v>
      </c>
      <c r="D12" s="51" t="s">
        <v>9</v>
      </c>
      <c r="E12" s="52">
        <v>35</v>
      </c>
      <c r="F12" s="53">
        <v>35</v>
      </c>
      <c r="G12" s="54" t="s">
        <v>9</v>
      </c>
      <c r="H12" s="55">
        <v>39</v>
      </c>
      <c r="I12" s="55">
        <f>F12+H12</f>
        <v>74</v>
      </c>
    </row>
    <row r="13" spans="1:9" ht="39.75" customHeight="1">
      <c r="A13" s="44" t="s">
        <v>23</v>
      </c>
      <c r="B13" s="48">
        <v>258500</v>
      </c>
      <c r="C13" s="43">
        <f>(B9-B13)/B9*100</f>
        <v>16.397153945666236</v>
      </c>
      <c r="D13" s="56" t="s">
        <v>9</v>
      </c>
      <c r="E13" s="52">
        <f>35*B12/B13</f>
        <v>33.172147001934235</v>
      </c>
      <c r="F13" s="55">
        <v>33.17</v>
      </c>
      <c r="G13" s="57" t="s">
        <v>9</v>
      </c>
      <c r="H13" s="55">
        <v>48</v>
      </c>
      <c r="I13" s="55">
        <f>F13+H13</f>
        <v>81.17</v>
      </c>
    </row>
    <row r="14" spans="1:9" ht="15">
      <c r="A14" s="2"/>
      <c r="D14" s="3"/>
      <c r="E14" s="24"/>
      <c r="F14" s="23"/>
      <c r="G14" s="13"/>
      <c r="H14" s="36"/>
      <c r="I14" s="23"/>
    </row>
    <row r="15" spans="1:9" ht="15">
      <c r="A15" s="19"/>
      <c r="B15" s="14"/>
      <c r="C15" s="11"/>
      <c r="D15" s="21"/>
      <c r="E15" s="7"/>
      <c r="F15" s="27"/>
      <c r="I15" s="27"/>
    </row>
    <row r="16" spans="1:6" ht="39" customHeight="1">
      <c r="A16" s="39" t="s">
        <v>7</v>
      </c>
      <c r="B16" s="46" t="s">
        <v>23</v>
      </c>
      <c r="C16" s="11"/>
      <c r="E16" s="16"/>
      <c r="F16" s="28"/>
    </row>
    <row r="17" spans="1:6" ht="26.25" customHeight="1">
      <c r="A17" s="38" t="s">
        <v>6</v>
      </c>
      <c r="B17" s="49">
        <v>258500</v>
      </c>
      <c r="D17" s="3"/>
      <c r="E17" s="17"/>
      <c r="F17" s="29"/>
    </row>
    <row r="18" spans="1:6" ht="33.75" customHeight="1">
      <c r="A18" s="40" t="s">
        <v>8</v>
      </c>
      <c r="B18" s="50">
        <f>B17+800</f>
        <v>259300</v>
      </c>
      <c r="D18" s="3"/>
      <c r="E18" s="15"/>
      <c r="F18" s="30"/>
    </row>
    <row r="19" spans="1:6" ht="15">
      <c r="A19" s="2"/>
      <c r="D19" s="3"/>
      <c r="E19" s="18"/>
      <c r="F19" s="31"/>
    </row>
    <row r="20" spans="1:6" ht="15">
      <c r="A20" s="19" t="s">
        <v>21</v>
      </c>
      <c r="D20" s="3"/>
      <c r="E20" s="17"/>
      <c r="F20" s="29"/>
    </row>
    <row r="21" spans="1:6" ht="24.75" customHeight="1">
      <c r="A21" s="19" t="s">
        <v>17</v>
      </c>
      <c r="D21" s="3"/>
      <c r="E21" s="17"/>
      <c r="F21" s="29"/>
    </row>
    <row r="22" spans="5:9" ht="12.75">
      <c r="E22" s="16"/>
      <c r="F22" s="28"/>
      <c r="I22" s="27"/>
    </row>
    <row r="23" spans="5:6" ht="12.75">
      <c r="E23" s="17"/>
      <c r="F23" s="29"/>
    </row>
    <row r="24" spans="5:6" ht="12.75">
      <c r="E24" s="15"/>
      <c r="F24" s="30"/>
    </row>
    <row r="25" spans="5:6" ht="12.75">
      <c r="E25" s="18"/>
      <c r="F25" s="31"/>
    </row>
    <row r="26" spans="5:6" ht="12.75">
      <c r="E26" s="17"/>
      <c r="F26" s="29"/>
    </row>
    <row r="27" spans="5:6" ht="12.75">
      <c r="E27" s="17"/>
      <c r="F27" s="29"/>
    </row>
  </sheetData>
  <mergeCells count="9">
    <mergeCell ref="I5:I6"/>
    <mergeCell ref="E5:E6"/>
    <mergeCell ref="F5:F7"/>
    <mergeCell ref="G5:G7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70" zoomScaleNormal="70" workbookViewId="0" topLeftCell="A1">
      <selection activeCell="D15" sqref="D15"/>
    </sheetView>
  </sheetViews>
  <sheetFormatPr defaultColWidth="9.140625" defaultRowHeight="12.75"/>
  <cols>
    <col min="1" max="1" width="52.28125" style="0" customWidth="1"/>
    <col min="2" max="2" width="29.7109375" style="1" customWidth="1"/>
    <col min="3" max="3" width="16.7109375" style="0" customWidth="1"/>
    <col min="4" max="4" width="16.421875" style="0" customWidth="1"/>
    <col min="5" max="5" width="20.28125" style="0" customWidth="1"/>
    <col min="6" max="6" width="16.8515625" style="20" customWidth="1"/>
    <col min="7" max="7" width="10.140625" style="0" customWidth="1"/>
    <col min="8" max="8" width="13.8515625" style="32" customWidth="1"/>
    <col min="9" max="9" width="17.00390625" style="20" customWidth="1"/>
    <col min="11" max="11" width="4.421875" style="0" customWidth="1"/>
  </cols>
  <sheetData>
    <row r="1" ht="27.75" customHeight="1">
      <c r="A1" s="9" t="s">
        <v>19</v>
      </c>
    </row>
    <row r="3" spans="1:9" s="10" customFormat="1" ht="16.5">
      <c r="A3" s="37" t="s">
        <v>20</v>
      </c>
      <c r="B3" s="12" t="s">
        <v>18</v>
      </c>
      <c r="F3" s="25"/>
      <c r="H3" s="33"/>
      <c r="I3" s="25"/>
    </row>
    <row r="4" ht="46.5" customHeight="1">
      <c r="G4" s="22"/>
    </row>
    <row r="5" spans="1:9" s="6" customFormat="1" ht="15.75" customHeight="1">
      <c r="A5" s="58" t="s">
        <v>0</v>
      </c>
      <c r="B5" s="59" t="s">
        <v>4</v>
      </c>
      <c r="C5" s="60" t="s">
        <v>1</v>
      </c>
      <c r="D5" s="61" t="s">
        <v>5</v>
      </c>
      <c r="E5" s="63" t="s">
        <v>11</v>
      </c>
      <c r="F5" s="64" t="s">
        <v>14</v>
      </c>
      <c r="G5" s="61" t="s">
        <v>10</v>
      </c>
      <c r="H5" s="67" t="s">
        <v>12</v>
      </c>
      <c r="I5" s="62" t="s">
        <v>13</v>
      </c>
    </row>
    <row r="6" spans="1:9" s="6" customFormat="1" ht="31.5" customHeight="1">
      <c r="A6" s="58"/>
      <c r="B6" s="59"/>
      <c r="C6" s="60"/>
      <c r="D6" s="61"/>
      <c r="E6" s="63"/>
      <c r="F6" s="65"/>
      <c r="G6" s="66"/>
      <c r="H6" s="67"/>
      <c r="I6" s="62"/>
    </row>
    <row r="7" spans="1:9" s="6" customFormat="1" ht="29.25" customHeight="1">
      <c r="A7" s="4"/>
      <c r="B7" s="5"/>
      <c r="C7" s="8"/>
      <c r="D7" s="8"/>
      <c r="F7" s="65"/>
      <c r="G7" s="66"/>
      <c r="H7" s="34"/>
      <c r="I7" s="35"/>
    </row>
    <row r="8" spans="1:9" s="6" customFormat="1" ht="15.75">
      <c r="A8" s="6" t="s">
        <v>2</v>
      </c>
      <c r="B8" s="47">
        <v>185000</v>
      </c>
      <c r="C8" s="8"/>
      <c r="F8" s="26"/>
      <c r="H8" s="34"/>
      <c r="I8" s="35"/>
    </row>
    <row r="9" spans="1:9" s="6" customFormat="1" ht="15.75">
      <c r="A9" s="6" t="s">
        <v>3</v>
      </c>
      <c r="B9" s="47">
        <v>184200</v>
      </c>
      <c r="C9" s="8"/>
      <c r="D9" s="8"/>
      <c r="F9" s="26"/>
      <c r="H9" s="34"/>
      <c r="I9" s="35"/>
    </row>
    <row r="10" spans="1:9" s="6" customFormat="1" ht="15.75">
      <c r="A10" s="4"/>
      <c r="B10" s="47"/>
      <c r="C10" s="8"/>
      <c r="D10" s="8"/>
      <c r="F10" s="26"/>
      <c r="H10" s="34"/>
      <c r="I10" s="35"/>
    </row>
    <row r="11" spans="1:9" s="20" customFormat="1" ht="51" customHeight="1">
      <c r="A11" s="41" t="s">
        <v>15</v>
      </c>
      <c r="B11" s="48">
        <v>178250</v>
      </c>
      <c r="C11" s="43">
        <f>(B9-B11)/B9*100</f>
        <v>3.230184581976113</v>
      </c>
      <c r="D11" s="51" t="s">
        <v>9</v>
      </c>
      <c r="E11" s="52">
        <v>35</v>
      </c>
      <c r="F11" s="53">
        <v>35</v>
      </c>
      <c r="G11" s="54" t="s">
        <v>9</v>
      </c>
      <c r="H11" s="55">
        <v>33</v>
      </c>
      <c r="I11" s="55">
        <f>F11+H11</f>
        <v>68</v>
      </c>
    </row>
    <row r="12" spans="1:9" s="20" customFormat="1" ht="51" customHeight="1">
      <c r="A12" s="44" t="s">
        <v>16</v>
      </c>
      <c r="B12" s="48">
        <v>181000</v>
      </c>
      <c r="C12" s="43">
        <f>(B9-B12)/B9*100</f>
        <v>1.737242128121607</v>
      </c>
      <c r="D12" s="51" t="s">
        <v>9</v>
      </c>
      <c r="E12" s="52">
        <f>35*B11/B12</f>
        <v>34.46823204419889</v>
      </c>
      <c r="F12" s="53">
        <v>34.46</v>
      </c>
      <c r="G12" s="54" t="s">
        <v>9</v>
      </c>
      <c r="H12" s="55">
        <v>46.5</v>
      </c>
      <c r="I12" s="55">
        <f>F12+H12</f>
        <v>80.96000000000001</v>
      </c>
    </row>
    <row r="13" spans="1:9" ht="15">
      <c r="A13" s="2"/>
      <c r="D13" s="3"/>
      <c r="E13" s="24"/>
      <c r="F13" s="23"/>
      <c r="G13" s="13"/>
      <c r="H13" s="36"/>
      <c r="I13" s="23"/>
    </row>
    <row r="14" spans="1:9" ht="15.75" thickBot="1">
      <c r="A14" s="19"/>
      <c r="B14" s="14"/>
      <c r="C14" s="11"/>
      <c r="D14" s="21"/>
      <c r="E14" s="7"/>
      <c r="F14" s="27"/>
      <c r="I14" s="27"/>
    </row>
    <row r="15" spans="1:6" ht="39" customHeight="1" thickBot="1">
      <c r="A15" s="39" t="s">
        <v>7</v>
      </c>
      <c r="B15" s="45" t="s">
        <v>16</v>
      </c>
      <c r="C15" s="11"/>
      <c r="E15" s="16"/>
      <c r="F15" s="28"/>
    </row>
    <row r="16" spans="1:6" ht="26.25" customHeight="1">
      <c r="A16" s="38" t="s">
        <v>6</v>
      </c>
      <c r="B16" s="49">
        <v>181000</v>
      </c>
      <c r="D16" s="3"/>
      <c r="E16" s="17"/>
      <c r="F16" s="29"/>
    </row>
    <row r="17" spans="1:6" ht="33.75" customHeight="1">
      <c r="A17" s="40" t="s">
        <v>8</v>
      </c>
      <c r="B17" s="50">
        <f>B16+800</f>
        <v>181800</v>
      </c>
      <c r="D17" s="3"/>
      <c r="E17" s="15"/>
      <c r="F17" s="30"/>
    </row>
    <row r="18" spans="1:6" ht="15">
      <c r="A18" s="2"/>
      <c r="D18" s="3"/>
      <c r="E18" s="18"/>
      <c r="F18" s="31"/>
    </row>
    <row r="19" spans="1:6" ht="15">
      <c r="A19" s="2" t="s">
        <v>21</v>
      </c>
      <c r="D19" s="3"/>
      <c r="E19" s="17"/>
      <c r="F19" s="29"/>
    </row>
    <row r="20" spans="1:6" ht="24.75" customHeight="1">
      <c r="A20" s="19" t="s">
        <v>17</v>
      </c>
      <c r="D20" s="3"/>
      <c r="E20" s="17"/>
      <c r="F20" s="29"/>
    </row>
    <row r="21" spans="5:9" ht="12.75">
      <c r="E21" s="16"/>
      <c r="F21" s="28"/>
      <c r="I21" s="27"/>
    </row>
    <row r="22" spans="5:6" ht="12.75">
      <c r="E22" s="17"/>
      <c r="F22" s="29"/>
    </row>
    <row r="23" spans="5:6" ht="12.75">
      <c r="E23" s="15"/>
      <c r="F23" s="30"/>
    </row>
    <row r="24" spans="5:6" ht="12.75">
      <c r="E24" s="18"/>
      <c r="F24" s="31"/>
    </row>
    <row r="25" spans="5:6" ht="12.75">
      <c r="E25" s="17"/>
      <c r="F25" s="29"/>
    </row>
    <row r="26" spans="5:6" ht="12.75">
      <c r="E26" s="17"/>
      <c r="F26" s="29"/>
    </row>
  </sheetData>
  <mergeCells count="9">
    <mergeCell ref="H5:H6"/>
    <mergeCell ref="I5:I6"/>
    <mergeCell ref="E5:E6"/>
    <mergeCell ref="G5:G7"/>
    <mergeCell ref="A5:A6"/>
    <mergeCell ref="D5:D6"/>
    <mergeCell ref="C5:C6"/>
    <mergeCell ref="F5:F7"/>
    <mergeCell ref="B5:B6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2010-12-01T14:10:37Z</cp:lastPrinted>
  <dcterms:created xsi:type="dcterms:W3CDTF">2008-01-25T08:53:08Z</dcterms:created>
  <dcterms:modified xsi:type="dcterms:W3CDTF">2010-12-10T14:10:46Z</dcterms:modified>
  <cp:category/>
  <cp:version/>
  <cp:contentType/>
  <cp:contentStatus/>
</cp:coreProperties>
</file>